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рабочая\сайт\фин.отчеты\"/>
    </mc:Choice>
  </mc:AlternateContent>
  <bookViews>
    <workbookView xWindow="0" yWindow="0" windowWidth="24000" windowHeight="9735"/>
  </bookViews>
  <sheets>
    <sheet name="Лист2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" i="3" l="1"/>
  <c r="D31" i="3"/>
  <c r="D46" i="3"/>
  <c r="D42" i="3"/>
  <c r="D34" i="3"/>
  <c r="D30" i="3"/>
  <c r="D26" i="3"/>
  <c r="C20" i="3"/>
  <c r="C5" i="3"/>
  <c r="C4" i="3"/>
</calcChain>
</file>

<file path=xl/sharedStrings.xml><?xml version="1.0" encoding="utf-8"?>
<sst xmlns="http://schemas.openxmlformats.org/spreadsheetml/2006/main" count="63" uniqueCount="61">
  <si>
    <t>Страховые взносы</t>
  </si>
  <si>
    <t>Заработная плата</t>
  </si>
  <si>
    <t>Услуги телефонной связи и интернет</t>
  </si>
  <si>
    <t>Коммунальные услуги (тепло, горячая, холодная вода, электрическая энергия)</t>
  </si>
  <si>
    <t>Земельный налог</t>
  </si>
  <si>
    <t>Налог на имущество</t>
  </si>
  <si>
    <t>Оказание услуг по техническому обслуживанию узлов учета потребления тепловой энергии</t>
  </si>
  <si>
    <t>Оказания услуг по охране имущества</t>
  </si>
  <si>
    <t>Выполнение работ по ремонту кровли над актовым залом</t>
  </si>
  <si>
    <t>Выполнение работ по ремонту мягкой кровли кровли над фойе</t>
  </si>
  <si>
    <t>Выполнение сантехнических и ремонтных работ в помещениях</t>
  </si>
  <si>
    <t>Выполнение ремонтных работ в помещениях двухэтажной пристройки актового зала</t>
  </si>
  <si>
    <t>Выполнение работ по ремонту фасада здания двухэтажной пристройки актового зала и одноэтажной пристройки фойе</t>
  </si>
  <si>
    <t>Выполнение работ по ремонту системы оповещения и управления эвакуацией людей при пожаре в здании</t>
  </si>
  <si>
    <t>Выполнение работ по ремонту мягкой кровли и усилению кирпичной кладки стены хореографического зала</t>
  </si>
  <si>
    <t>Выполнение работ по ремонту наружной стены хореографического зала</t>
  </si>
  <si>
    <t>Выполнение ремонтных работ в хореографическом зале</t>
  </si>
  <si>
    <t>Поставка металлодетекторной стационарной рамки</t>
  </si>
  <si>
    <t>Поставка шкафов</t>
  </si>
  <si>
    <t>Поставка системного блока</t>
  </si>
  <si>
    <t>Оказание услуг по дополнительному профессиональному образованию сотрудника</t>
  </si>
  <si>
    <t>Оказание услуг по дезинсекции и дератизации</t>
  </si>
  <si>
    <t>Оказание услуг по обслуживанию компьютерной техники</t>
  </si>
  <si>
    <t>Услуги по заправке и восстановлению картриджей</t>
  </si>
  <si>
    <t>Оказание услуг по калибровке манометров технических разных</t>
  </si>
  <si>
    <t>Поставка бланочной продукции</t>
  </si>
  <si>
    <t>Поставка сантехнических изделий</t>
  </si>
  <si>
    <t>Поставка строительных материалов</t>
  </si>
  <si>
    <t>Работы по ремонту системы автоматической пожарной сигнализации и оповещения людей при пожаре</t>
  </si>
  <si>
    <t>пени на задолженность за поставку электроэнергии</t>
  </si>
  <si>
    <t>Оказание услуг по тиражированию редакционного материала и его распространение на страницах газеты</t>
  </si>
  <si>
    <t>Услуги по очистки снега с крыши здания</t>
  </si>
  <si>
    <t>Поставка каркаса для зеркал</t>
  </si>
  <si>
    <t>Оказание транспортных услуг</t>
  </si>
  <si>
    <t>Поставка электронных проездных билетов</t>
  </si>
  <si>
    <t>Оказание платных образовательных услуг по программе повышения квалификации</t>
  </si>
  <si>
    <t>Оказание услуг по проведению оценки об определении рыночной величины арендной платы объекта</t>
  </si>
  <si>
    <t>Оказание услуг по транспортированию и сдаче на накопление ТКО</t>
  </si>
  <si>
    <t>Поставка канцелярских товаров и бумаги</t>
  </si>
  <si>
    <t>Поставка противопожарного оборудования</t>
  </si>
  <si>
    <t xml:space="preserve">Выполнение работ по разработке проектной и сметной документации системы оповещения и управления эвакуацией </t>
  </si>
  <si>
    <t>Поставка хозяйственных материалов</t>
  </si>
  <si>
    <t>Поставка счетчика водомерного</t>
  </si>
  <si>
    <t>Оказание услуг по транспортировке и сдаче на размещение твёрдых ком.отходов из контейнеров</t>
  </si>
  <si>
    <t>Выполнение электромонтажных работ</t>
  </si>
  <si>
    <t>Поставка электротоваров</t>
  </si>
  <si>
    <t>Поставка баннера</t>
  </si>
  <si>
    <t>Оказание услуг по ремонту техники</t>
  </si>
  <si>
    <t>Оказание услуг по диагностики оборудования на пригодность к эксплуатации</t>
  </si>
  <si>
    <t>Оказание услуг по техническому обслуживанию огнетушителей</t>
  </si>
  <si>
    <t>Оказание услуг по демонтажу ранее устанновленному, монтажу нового трехф. эл/эн.без трансф.тока</t>
  </si>
  <si>
    <t>Оказание услуг по техническому обслуживанию интернет-сайта</t>
  </si>
  <si>
    <t>Поставка гирлянд</t>
  </si>
  <si>
    <t>Поставка счетчика</t>
  </si>
  <si>
    <t>Оказ. услуг по демонтажу,сдаче приборов теп. энер. госповерителю, монтаж.</t>
  </si>
  <si>
    <t>№ п/п</t>
  </si>
  <si>
    <t>Наименование статьи расходов</t>
  </si>
  <si>
    <t>Бюджетное финансирование</t>
  </si>
  <si>
    <t>Внебюджетное финансирование (доходы от оказания платных услуг, доходы от собственности, добровольные пожертвования)</t>
  </si>
  <si>
    <t>Отчет о расходовании денежных средств по итогам финансового 2018 года</t>
  </si>
  <si>
    <t>Составила: Заместитель директора по ВУР  Маспанова С.Н.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</si>
</sst>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2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Fill="1" applyBorder="1" applyAlignment="1">
      <alignment horizontal="left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topLeftCell="A7" workbookViewId="0">
      <selection activeCell="B67" sqref="B67"/>
    </sheetView>
  </sheetViews>
  <sheetFormatPr defaultRowHeight="15" x14ac:dyDescent="0.25"/>
  <cols>
    <col min="1" max="1" width="6" customWidth="1"/>
    <col min="2" max="2" width="29.7109375" customWidth="1"/>
    <col min="3" max="3" width="18" customWidth="1"/>
    <col min="4" max="4" width="28.140625" customWidth="1"/>
  </cols>
  <sheetData>
    <row r="1" spans="1:4" ht="15.75" x14ac:dyDescent="0.25">
      <c r="A1" s="6" t="s">
        <v>59</v>
      </c>
      <c r="B1" s="6"/>
      <c r="C1" s="6"/>
      <c r="D1" s="6"/>
    </row>
    <row r="3" spans="1:4" ht="85.5" customHeight="1" x14ac:dyDescent="0.25">
      <c r="A3" s="3" t="s">
        <v>55</v>
      </c>
      <c r="B3" s="4" t="s">
        <v>56</v>
      </c>
      <c r="C3" s="4" t="s">
        <v>57</v>
      </c>
      <c r="D3" s="4" t="s">
        <v>58</v>
      </c>
    </row>
    <row r="4" spans="1:4" x14ac:dyDescent="0.25">
      <c r="A4" s="1">
        <v>1</v>
      </c>
      <c r="B4" s="2" t="s">
        <v>1</v>
      </c>
      <c r="C4" s="5">
        <f>9714030.45+12147839.55</f>
        <v>21861870</v>
      </c>
      <c r="D4" s="5">
        <v>1312361.21</v>
      </c>
    </row>
    <row r="5" spans="1:4" x14ac:dyDescent="0.25">
      <c r="A5" s="1">
        <v>2</v>
      </c>
      <c r="B5" s="2" t="s">
        <v>0</v>
      </c>
      <c r="C5" s="5">
        <f>2931897.13+3670387.87</f>
        <v>6602285</v>
      </c>
      <c r="D5" s="5">
        <v>394362.66</v>
      </c>
    </row>
    <row r="6" spans="1:4" x14ac:dyDescent="0.25">
      <c r="A6" s="1">
        <v>3</v>
      </c>
      <c r="B6" s="2" t="s">
        <v>4</v>
      </c>
      <c r="C6" s="5">
        <v>62825</v>
      </c>
      <c r="D6" s="5"/>
    </row>
    <row r="7" spans="1:4" x14ac:dyDescent="0.25">
      <c r="A7" s="1">
        <v>4</v>
      </c>
      <c r="B7" s="2" t="s">
        <v>5</v>
      </c>
      <c r="C7" s="5">
        <v>222611</v>
      </c>
      <c r="D7" s="5">
        <v>3588</v>
      </c>
    </row>
    <row r="8" spans="1:4" ht="30" x14ac:dyDescent="0.25">
      <c r="A8" s="1">
        <v>5</v>
      </c>
      <c r="B8" s="2" t="s">
        <v>2</v>
      </c>
      <c r="C8" s="5">
        <v>47984.53</v>
      </c>
      <c r="D8" s="5">
        <v>15271.4</v>
      </c>
    </row>
    <row r="9" spans="1:4" ht="45" x14ac:dyDescent="0.25">
      <c r="A9" s="1">
        <v>6</v>
      </c>
      <c r="B9" s="2" t="s">
        <v>3</v>
      </c>
      <c r="C9" s="5">
        <v>1662912.16</v>
      </c>
      <c r="D9" s="5">
        <v>2893.42</v>
      </c>
    </row>
    <row r="10" spans="1:4" ht="60" x14ac:dyDescent="0.25">
      <c r="A10" s="1">
        <v>7</v>
      </c>
      <c r="B10" s="2" t="s">
        <v>6</v>
      </c>
      <c r="C10" s="5">
        <v>15000</v>
      </c>
      <c r="D10" s="5">
        <v>9000</v>
      </c>
    </row>
    <row r="11" spans="1:4" ht="30" x14ac:dyDescent="0.25">
      <c r="A11" s="1">
        <v>8</v>
      </c>
      <c r="B11" s="2" t="s">
        <v>7</v>
      </c>
      <c r="C11" s="5">
        <v>13223</v>
      </c>
      <c r="D11" s="5"/>
    </row>
    <row r="12" spans="1:4" ht="30" x14ac:dyDescent="0.25">
      <c r="A12" s="1">
        <v>9</v>
      </c>
      <c r="B12" s="2" t="s">
        <v>8</v>
      </c>
      <c r="C12" s="5">
        <v>367636.08</v>
      </c>
      <c r="D12" s="5"/>
    </row>
    <row r="13" spans="1:4" ht="30" x14ac:dyDescent="0.25">
      <c r="A13" s="1">
        <v>10</v>
      </c>
      <c r="B13" s="2" t="s">
        <v>9</v>
      </c>
      <c r="C13" s="5">
        <v>1247162.1200000001</v>
      </c>
      <c r="D13" s="5"/>
    </row>
    <row r="14" spans="1:4" ht="45" x14ac:dyDescent="0.25">
      <c r="A14" s="1">
        <v>11</v>
      </c>
      <c r="B14" s="2" t="s">
        <v>10</v>
      </c>
      <c r="C14" s="5">
        <v>198000</v>
      </c>
      <c r="D14" s="5"/>
    </row>
    <row r="15" spans="1:4" ht="45" x14ac:dyDescent="0.25">
      <c r="A15" s="1">
        <v>12</v>
      </c>
      <c r="B15" s="2" t="s">
        <v>11</v>
      </c>
      <c r="C15" s="5">
        <v>51404.34</v>
      </c>
      <c r="D15" s="5"/>
    </row>
    <row r="16" spans="1:4" ht="60" x14ac:dyDescent="0.25">
      <c r="A16" s="1">
        <v>13</v>
      </c>
      <c r="B16" s="2" t="s">
        <v>12</v>
      </c>
      <c r="C16" s="5">
        <v>340000</v>
      </c>
      <c r="D16" s="5"/>
    </row>
    <row r="17" spans="1:4" ht="39.75" customHeight="1" x14ac:dyDescent="0.25">
      <c r="A17" s="1">
        <v>14</v>
      </c>
      <c r="B17" s="2" t="s">
        <v>13</v>
      </c>
      <c r="C17" s="5">
        <v>351278.62</v>
      </c>
      <c r="D17" s="5"/>
    </row>
    <row r="18" spans="1:4" ht="60" x14ac:dyDescent="0.25">
      <c r="A18" s="1">
        <v>15</v>
      </c>
      <c r="B18" s="2" t="s">
        <v>14</v>
      </c>
      <c r="C18" s="5">
        <v>516827.51</v>
      </c>
      <c r="D18" s="5"/>
    </row>
    <row r="19" spans="1:4" ht="45" x14ac:dyDescent="0.25">
      <c r="A19" s="1">
        <v>16</v>
      </c>
      <c r="B19" s="2" t="s">
        <v>15</v>
      </c>
      <c r="C19" s="5">
        <v>103637.04</v>
      </c>
      <c r="D19" s="5"/>
    </row>
    <row r="20" spans="1:4" ht="30" x14ac:dyDescent="0.25">
      <c r="A20" s="1">
        <v>17</v>
      </c>
      <c r="B20" s="2" t="s">
        <v>16</v>
      </c>
      <c r="C20" s="5">
        <f>750000+184815.5</f>
        <v>934815.5</v>
      </c>
      <c r="D20" s="5"/>
    </row>
    <row r="21" spans="1:4" ht="30" x14ac:dyDescent="0.25">
      <c r="A21" s="1">
        <v>18</v>
      </c>
      <c r="B21" s="2" t="s">
        <v>17</v>
      </c>
      <c r="C21" s="5">
        <v>55000</v>
      </c>
      <c r="D21" s="5"/>
    </row>
    <row r="22" spans="1:4" x14ac:dyDescent="0.25">
      <c r="A22" s="1">
        <v>19</v>
      </c>
      <c r="B22" s="2" t="s">
        <v>18</v>
      </c>
      <c r="C22" s="5">
        <v>43000</v>
      </c>
      <c r="D22" s="5"/>
    </row>
    <row r="23" spans="1:4" x14ac:dyDescent="0.25">
      <c r="A23" s="1">
        <v>20</v>
      </c>
      <c r="B23" s="2" t="s">
        <v>19</v>
      </c>
      <c r="C23" s="5">
        <v>25000</v>
      </c>
      <c r="D23" s="5">
        <v>7000</v>
      </c>
    </row>
    <row r="24" spans="1:4" ht="60" x14ac:dyDescent="0.25">
      <c r="A24" s="1">
        <v>21</v>
      </c>
      <c r="B24" s="2" t="s">
        <v>20</v>
      </c>
      <c r="C24" s="5"/>
      <c r="D24" s="5">
        <v>1200</v>
      </c>
    </row>
    <row r="25" spans="1:4" ht="30" x14ac:dyDescent="0.25">
      <c r="A25" s="1">
        <v>22</v>
      </c>
      <c r="B25" s="2" t="s">
        <v>21</v>
      </c>
      <c r="C25" s="5"/>
      <c r="D25" s="5">
        <v>7000</v>
      </c>
    </row>
    <row r="26" spans="1:4" ht="45" x14ac:dyDescent="0.25">
      <c r="A26" s="1">
        <v>23</v>
      </c>
      <c r="B26" s="2" t="s">
        <v>22</v>
      </c>
      <c r="C26" s="5"/>
      <c r="D26" s="5">
        <f>8000+7000</f>
        <v>15000</v>
      </c>
    </row>
    <row r="27" spans="1:4" ht="30" x14ac:dyDescent="0.25">
      <c r="A27" s="1">
        <v>24</v>
      </c>
      <c r="B27" s="2" t="s">
        <v>23</v>
      </c>
      <c r="C27" s="5"/>
      <c r="D27" s="5">
        <v>4583</v>
      </c>
    </row>
    <row r="28" spans="1:4" ht="45" x14ac:dyDescent="0.25">
      <c r="A28" s="1">
        <v>25</v>
      </c>
      <c r="B28" s="2" t="s">
        <v>24</v>
      </c>
      <c r="C28" s="5"/>
      <c r="D28" s="5">
        <v>977.6</v>
      </c>
    </row>
    <row r="29" spans="1:4" ht="30" x14ac:dyDescent="0.25">
      <c r="A29" s="1">
        <v>26</v>
      </c>
      <c r="B29" s="2" t="s">
        <v>25</v>
      </c>
      <c r="C29" s="5"/>
      <c r="D29" s="5">
        <v>8042</v>
      </c>
    </row>
    <row r="30" spans="1:4" ht="30" x14ac:dyDescent="0.25">
      <c r="A30" s="1">
        <v>27</v>
      </c>
      <c r="B30" s="2" t="s">
        <v>26</v>
      </c>
      <c r="C30" s="5"/>
      <c r="D30" s="5">
        <f>26500+9650</f>
        <v>36150</v>
      </c>
    </row>
    <row r="31" spans="1:4" ht="30" x14ac:dyDescent="0.25">
      <c r="A31" s="1">
        <v>28</v>
      </c>
      <c r="B31" s="2" t="s">
        <v>27</v>
      </c>
      <c r="C31" s="5"/>
      <c r="D31" s="5">
        <f>16560+10268</f>
        <v>26828</v>
      </c>
    </row>
    <row r="32" spans="1:4" ht="60" x14ac:dyDescent="0.25">
      <c r="A32" s="1">
        <v>29</v>
      </c>
      <c r="B32" s="2" t="s">
        <v>28</v>
      </c>
      <c r="C32" s="5"/>
      <c r="D32" s="5">
        <v>49081.99</v>
      </c>
    </row>
    <row r="33" spans="1:4" ht="30" x14ac:dyDescent="0.25">
      <c r="A33" s="1">
        <v>30</v>
      </c>
      <c r="B33" s="2" t="s">
        <v>29</v>
      </c>
      <c r="C33" s="5"/>
      <c r="D33" s="5">
        <v>473</v>
      </c>
    </row>
    <row r="34" spans="1:4" ht="75" x14ac:dyDescent="0.25">
      <c r="A34" s="1">
        <v>31</v>
      </c>
      <c r="B34" s="2" t="s">
        <v>30</v>
      </c>
      <c r="C34" s="5"/>
      <c r="D34" s="5">
        <f>15000+20000</f>
        <v>35000</v>
      </c>
    </row>
    <row r="35" spans="1:4" ht="30" x14ac:dyDescent="0.25">
      <c r="A35" s="1">
        <v>32</v>
      </c>
      <c r="B35" s="2" t="s">
        <v>31</v>
      </c>
      <c r="C35" s="5"/>
      <c r="D35" s="5">
        <v>30032.5</v>
      </c>
    </row>
    <row r="36" spans="1:4" x14ac:dyDescent="0.25">
      <c r="A36" s="1">
        <v>33</v>
      </c>
      <c r="B36" s="2" t="s">
        <v>32</v>
      </c>
      <c r="C36" s="5"/>
      <c r="D36" s="5">
        <v>49840</v>
      </c>
    </row>
    <row r="37" spans="1:4" x14ac:dyDescent="0.25">
      <c r="A37" s="1">
        <v>34</v>
      </c>
      <c r="B37" s="2" t="s">
        <v>33</v>
      </c>
      <c r="C37" s="5"/>
      <c r="D37" s="5">
        <v>3428.24</v>
      </c>
    </row>
    <row r="38" spans="1:4" ht="30" x14ac:dyDescent="0.25">
      <c r="A38" s="1">
        <v>35</v>
      </c>
      <c r="B38" s="2" t="s">
        <v>34</v>
      </c>
      <c r="C38" s="5"/>
      <c r="D38" s="5">
        <v>5700</v>
      </c>
    </row>
    <row r="39" spans="1:4" ht="60" x14ac:dyDescent="0.25">
      <c r="A39" s="1">
        <v>36</v>
      </c>
      <c r="B39" s="2" t="s">
        <v>35</v>
      </c>
      <c r="C39" s="5"/>
      <c r="D39" s="5">
        <v>2000</v>
      </c>
    </row>
    <row r="40" spans="1:4" ht="60" x14ac:dyDescent="0.25">
      <c r="A40" s="1">
        <v>37</v>
      </c>
      <c r="B40" s="2" t="s">
        <v>36</v>
      </c>
      <c r="C40" s="5"/>
      <c r="D40" s="5">
        <v>2500</v>
      </c>
    </row>
    <row r="41" spans="1:4" ht="45" x14ac:dyDescent="0.25">
      <c r="A41" s="1">
        <v>38</v>
      </c>
      <c r="B41" s="2" t="s">
        <v>37</v>
      </c>
      <c r="C41" s="5"/>
      <c r="D41" s="5">
        <v>6392</v>
      </c>
    </row>
    <row r="42" spans="1:4" ht="30" x14ac:dyDescent="0.25">
      <c r="A42" s="1">
        <v>39</v>
      </c>
      <c r="B42" s="2" t="s">
        <v>38</v>
      </c>
      <c r="C42" s="5"/>
      <c r="D42" s="5">
        <f>9923.21+5635.15</f>
        <v>15558.359999999999</v>
      </c>
    </row>
    <row r="43" spans="1:4" ht="30" x14ac:dyDescent="0.25">
      <c r="A43" s="1">
        <v>40</v>
      </c>
      <c r="B43" s="2" t="s">
        <v>39</v>
      </c>
      <c r="C43" s="5"/>
      <c r="D43" s="5">
        <v>4380</v>
      </c>
    </row>
    <row r="44" spans="1:4" ht="75" x14ac:dyDescent="0.25">
      <c r="A44" s="1">
        <v>41</v>
      </c>
      <c r="B44" s="2" t="s">
        <v>40</v>
      </c>
      <c r="C44" s="5"/>
      <c r="D44" s="5">
        <v>20777</v>
      </c>
    </row>
    <row r="45" spans="1:4" ht="60" x14ac:dyDescent="0.25">
      <c r="A45" s="1">
        <v>42</v>
      </c>
      <c r="B45" s="2" t="s">
        <v>13</v>
      </c>
      <c r="C45" s="5"/>
      <c r="D45" s="5">
        <v>38370.44</v>
      </c>
    </row>
    <row r="46" spans="1:4" ht="30" x14ac:dyDescent="0.25">
      <c r="A46" s="1">
        <v>43</v>
      </c>
      <c r="B46" s="2" t="s">
        <v>41</v>
      </c>
      <c r="C46" s="5"/>
      <c r="D46" s="5">
        <f>7818+12860+10000</f>
        <v>30678</v>
      </c>
    </row>
    <row r="47" spans="1:4" ht="30" x14ac:dyDescent="0.25">
      <c r="A47" s="1">
        <v>44</v>
      </c>
      <c r="B47" s="2" t="s">
        <v>42</v>
      </c>
      <c r="C47" s="5"/>
      <c r="D47" s="5">
        <v>5200</v>
      </c>
    </row>
    <row r="48" spans="1:4" ht="60" x14ac:dyDescent="0.25">
      <c r="A48" s="1">
        <v>45</v>
      </c>
      <c r="B48" s="2" t="s">
        <v>43</v>
      </c>
      <c r="C48" s="5"/>
      <c r="D48" s="5">
        <v>4600</v>
      </c>
    </row>
    <row r="49" spans="1:4" ht="30" x14ac:dyDescent="0.25">
      <c r="A49" s="1">
        <v>46</v>
      </c>
      <c r="B49" s="2" t="s">
        <v>44</v>
      </c>
      <c r="C49" s="5"/>
      <c r="D49" s="5">
        <f>155082.13+10268</f>
        <v>165350.13</v>
      </c>
    </row>
    <row r="50" spans="1:4" x14ac:dyDescent="0.25">
      <c r="A50" s="1">
        <v>47</v>
      </c>
      <c r="B50" s="2" t="s">
        <v>45</v>
      </c>
      <c r="C50" s="5"/>
      <c r="D50" s="5">
        <v>11257</v>
      </c>
    </row>
    <row r="51" spans="1:4" x14ac:dyDescent="0.25">
      <c r="A51" s="1">
        <v>48</v>
      </c>
      <c r="B51" s="2" t="s">
        <v>46</v>
      </c>
      <c r="C51" s="5"/>
      <c r="D51" s="5">
        <v>17600</v>
      </c>
    </row>
    <row r="52" spans="1:4" ht="30" x14ac:dyDescent="0.25">
      <c r="A52" s="1">
        <v>49</v>
      </c>
      <c r="B52" s="2" t="s">
        <v>47</v>
      </c>
      <c r="C52" s="5"/>
      <c r="D52" s="5">
        <v>7000</v>
      </c>
    </row>
    <row r="53" spans="1:4" ht="45" x14ac:dyDescent="0.25">
      <c r="A53" s="1">
        <v>50</v>
      </c>
      <c r="B53" s="2" t="s">
        <v>48</v>
      </c>
      <c r="C53" s="5"/>
      <c r="D53" s="5">
        <v>1400</v>
      </c>
    </row>
    <row r="54" spans="1:4" ht="45" x14ac:dyDescent="0.25">
      <c r="A54" s="1">
        <v>51</v>
      </c>
      <c r="B54" s="2" t="s">
        <v>49</v>
      </c>
      <c r="C54" s="5"/>
      <c r="D54" s="5">
        <v>2410.09</v>
      </c>
    </row>
    <row r="55" spans="1:4" ht="60" x14ac:dyDescent="0.25">
      <c r="A55" s="1">
        <v>52</v>
      </c>
      <c r="B55" s="2" t="s">
        <v>50</v>
      </c>
      <c r="C55" s="5"/>
      <c r="D55" s="5">
        <v>3020.56</v>
      </c>
    </row>
    <row r="56" spans="1:4" ht="45" x14ac:dyDescent="0.25">
      <c r="A56" s="1">
        <v>53</v>
      </c>
      <c r="B56" s="2" t="s">
        <v>51</v>
      </c>
      <c r="C56" s="5"/>
      <c r="D56" s="5">
        <v>7800</v>
      </c>
    </row>
    <row r="57" spans="1:4" ht="20.25" customHeight="1" x14ac:dyDescent="0.25">
      <c r="A57" s="1">
        <v>54</v>
      </c>
      <c r="B57" s="2" t="s">
        <v>25</v>
      </c>
      <c r="C57" s="5"/>
      <c r="D57" s="5">
        <v>8870</v>
      </c>
    </row>
    <row r="58" spans="1:4" x14ac:dyDescent="0.25">
      <c r="A58" s="1">
        <v>55</v>
      </c>
      <c r="B58" s="2" t="s">
        <v>52</v>
      </c>
      <c r="C58" s="5"/>
      <c r="D58" s="5">
        <v>6205</v>
      </c>
    </row>
    <row r="59" spans="1:4" x14ac:dyDescent="0.25">
      <c r="A59" s="1">
        <v>56</v>
      </c>
      <c r="B59" s="2" t="s">
        <v>53</v>
      </c>
      <c r="C59" s="5"/>
      <c r="D59" s="5">
        <v>2500</v>
      </c>
    </row>
    <row r="60" spans="1:4" ht="47.25" customHeight="1" x14ac:dyDescent="0.25">
      <c r="A60" s="1">
        <v>57</v>
      </c>
      <c r="B60" s="2" t="s">
        <v>54</v>
      </c>
      <c r="C60" s="5"/>
      <c r="D60" s="5">
        <v>4450</v>
      </c>
    </row>
    <row r="62" spans="1:4" ht="22.5" customHeight="1" x14ac:dyDescent="0.25">
      <c r="B62" s="7" t="s">
        <v>60</v>
      </c>
      <c r="C62" s="7"/>
      <c r="D62" s="7"/>
    </row>
  </sheetData>
  <mergeCells count="2">
    <mergeCell ref="A1:D1"/>
    <mergeCell ref="B62:D6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2019-05-29T10:17:02Z</cp:lastPrinted>
  <dcterms:created xsi:type="dcterms:W3CDTF">2019-05-29T05:34:11Z</dcterms:created>
  <dcterms:modified xsi:type="dcterms:W3CDTF">2019-05-29T10:21:38Z</dcterms:modified>
</cp:coreProperties>
</file>